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MPT_GRP\Payroll.ISD\New Payroll.ISD\Recreational Allowance\2022\"/>
    </mc:Choice>
  </mc:AlternateContent>
  <xr:revisionPtr revIDLastSave="0" documentId="8_{D24D5870-4D46-4153-BD2E-80F4F27B00A9}" xr6:coauthVersionLast="47" xr6:coauthVersionMax="47" xr10:uidLastSave="{00000000-0000-0000-0000-000000000000}"/>
  <bookViews>
    <workbookView xWindow="-24045" yWindow="2340" windowWidth="21600" windowHeight="11385" xr2:uid="{0136C3DC-7A80-498C-A676-57B6EA781FF1}"/>
  </bookViews>
  <sheets>
    <sheet name="Recreational Allowance" sheetId="1" r:id="rId1"/>
  </sheets>
  <definedNames>
    <definedName name="_xlnm._FilterDatabase" localSheetId="0" hidden="1">'Recreational Allowance'!$D$7:$F$8</definedName>
    <definedName name="_xlnm.Print_Area" localSheetId="0">'Recreational Allowance'!$A$1:$J$27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9" i="1" l="1"/>
  <c r="B17" i="1" l="1"/>
  <c r="D12" i="1" s="1"/>
  <c r="F21" i="1" l="1"/>
</calcChain>
</file>

<file path=xl/sharedStrings.xml><?xml version="1.0" encoding="utf-8"?>
<sst xmlns="http://schemas.openxmlformats.org/spreadsheetml/2006/main" count="105" uniqueCount="95">
  <si>
    <t>AEU II - SEA II</t>
  </si>
  <si>
    <t>*40.13 b) complete month of work- mois complet de travail</t>
  </si>
  <si>
    <t>Executive Office-Bureau de direction</t>
  </si>
  <si>
    <t>EXECUTIVE OFFICE-BUREAU DE DIRECTION</t>
  </si>
  <si>
    <t>Recreation Allowance Claim
Indemnité d'activité récréative</t>
  </si>
  <si>
    <t>AEU II Excluded - SEA II Exclus</t>
  </si>
  <si>
    <t xml:space="preserve">Finance </t>
  </si>
  <si>
    <t>JLP-PAM</t>
  </si>
  <si>
    <t>AEU X - SEA X</t>
  </si>
  <si>
    <t>Human Resources-Ressources Humaines</t>
  </si>
  <si>
    <t>REVP ATLANTIC-VPER ATLANTIQUE</t>
  </si>
  <si>
    <t>AEU X Excluded - SEA X Exclus</t>
  </si>
  <si>
    <t>Representation and Legal Services-Représentation et les services juridiques</t>
  </si>
  <si>
    <t>REVP BC-VPER COLOMBIE-BRITANNIQUE</t>
  </si>
  <si>
    <t>CULE I - UCES I</t>
  </si>
  <si>
    <t>*29.13 b) each month employee receives pay of at least 70 hours-pour chaque mois l'employé(e) est rémunéré(e) au moins 70 heures.</t>
  </si>
  <si>
    <t>Regional Office-Bureaux régionaux</t>
  </si>
  <si>
    <t>REVP NCR-VPER RCN</t>
  </si>
  <si>
    <t>CULE I Excluded - UCES I Exclus</t>
  </si>
  <si>
    <t>Negotiations and Programs-Négociations et des programmes</t>
  </si>
  <si>
    <t>REVP NORTH-VPER NORD</t>
  </si>
  <si>
    <t>Name:
Nom de l'employé-e:</t>
  </si>
  <si>
    <t>Branch:
Direction:</t>
  </si>
  <si>
    <t>CULE II - UCES II</t>
  </si>
  <si>
    <t>Communication, Political Action &amp; Campaigns-Commincation, Action Politique et Campagnes</t>
  </si>
  <si>
    <t>REVP ON-VPER ON</t>
  </si>
  <si>
    <t>Bargaining Unit:
Unité de négotiation:</t>
  </si>
  <si>
    <t>Section:</t>
  </si>
  <si>
    <t>CULE II Excluded - UCES II  Exclus</t>
  </si>
  <si>
    <t>Technology and Information Management-Technologie et la gestion de l'information</t>
  </si>
  <si>
    <t>REVP PRAIRIES-VPER PRAIRIES</t>
  </si>
  <si>
    <t>CUPE Excluded - SCFP Exclus</t>
  </si>
  <si>
    <t>*24.09 b) each month employee receives pay of at least 70 hours-pour chaque mois l'employé(e) est rémunéré(e) au moins 70 heures.</t>
  </si>
  <si>
    <t>REVP QC-VPER QC</t>
  </si>
  <si>
    <t>Year in which recreational activity(ies) took place:
Année durant laquelle l'(les) activité(s) a(ont) eu lieu:</t>
  </si>
  <si>
    <t>CUPE-SCFP</t>
  </si>
  <si>
    <t xml:space="preserve">ADMIN - FINANCE </t>
  </si>
  <si>
    <t>PSAC Holdings - Placements AFPC</t>
  </si>
  <si>
    <t>*31.14 b) complete month of work-mois complet de travail</t>
  </si>
  <si>
    <t>MEMBERSHIP ADMINISTRATION-ADMINISTRATION DE L'EFFECTIF</t>
  </si>
  <si>
    <t>Amount claimed: 
Montant réclamé:</t>
  </si>
  <si>
    <t>(E57-Payroll use only / Pour la paie seulement)</t>
  </si>
  <si>
    <t>Unifor 2025 Exclus</t>
  </si>
  <si>
    <r>
      <t>FINANCIAL ACCOUNTING-COMPTABILITÉ FINANCI</t>
    </r>
    <r>
      <rPr>
        <sz val="11"/>
        <color theme="1"/>
        <rFont val="Calibri"/>
        <family val="2"/>
      </rPr>
      <t>ÈRE</t>
    </r>
  </si>
  <si>
    <t>Unifor 2025</t>
  </si>
  <si>
    <r>
      <t>PROCUREMENT-ACHATS ET CONTR</t>
    </r>
    <r>
      <rPr>
        <sz val="11"/>
        <color theme="1"/>
        <rFont val="Calibri"/>
        <family val="2"/>
      </rPr>
      <t>ÔLE DES INVENTAIRES</t>
    </r>
  </si>
  <si>
    <t>PENSION</t>
  </si>
  <si>
    <t>Calculated as follows:
Calculé comme suit:</t>
  </si>
  <si>
    <t>ADMIN - HRB-ADMIN DRH</t>
  </si>
  <si>
    <t>HUMAN RESOURCES - RESSOURCES HUMAINES</t>
  </si>
  <si>
    <t>Cost of recreational activity (maximum) 
Coût de l'activité récréative (maximum)</t>
  </si>
  <si>
    <t>/12  x number of *eligible months between January to December.
 /12 de nombre de *mois admissibles entre janvier et décembre.</t>
  </si>
  <si>
    <t>ADMIN-TIMB-ADMIN DTGI</t>
  </si>
  <si>
    <t>INFORMATION MANAGEMENT - GESTION DE L'INFORMATION</t>
  </si>
  <si>
    <t>IT -TECHNOLOGIE DE DE LINFORMATION</t>
  </si>
  <si>
    <t>MEMBER INFORMATION MANAGEMENT-GESTION DE L'INFORMATION DES MEMBRES</t>
  </si>
  <si>
    <t>Employee's Signature:
Signature de l'employé-e</t>
  </si>
  <si>
    <t>Date:</t>
  </si>
  <si>
    <t>ADMIN, RLSB-ADMIN DRSJ</t>
  </si>
  <si>
    <r>
      <t>REPRESENTATION-REPR</t>
    </r>
    <r>
      <rPr>
        <sz val="11"/>
        <color theme="1"/>
        <rFont val="Calibri"/>
        <family val="2"/>
      </rPr>
      <t>ÉSENTATION</t>
    </r>
  </si>
  <si>
    <r>
      <t>ADMIN-ROB, ORGANIZING-DIR DES BUREAUX R</t>
    </r>
    <r>
      <rPr>
        <sz val="11"/>
        <color theme="1"/>
        <rFont val="Calibri"/>
        <family val="2"/>
      </rPr>
      <t>ÉGIONAUX ET SYNDICALISATION</t>
    </r>
  </si>
  <si>
    <t>Approved by:
Autorisé par:</t>
  </si>
  <si>
    <r>
      <t>RO-BUREAUX R</t>
    </r>
    <r>
      <rPr>
        <sz val="11"/>
        <color theme="1"/>
        <rFont val="Calibri"/>
        <family val="2"/>
      </rPr>
      <t>ÉGIONAUX</t>
    </r>
  </si>
  <si>
    <t>RO-BR HALIFAX</t>
  </si>
  <si>
    <t>RO-BR MONCTON</t>
  </si>
  <si>
    <t>RO-BR CHARLOTTETOWN</t>
  </si>
  <si>
    <t>RO-BR ST. JOHNS</t>
  </si>
  <si>
    <t>RO-BR MONTREAL</t>
  </si>
  <si>
    <t>RO-BR QUEBEC</t>
  </si>
  <si>
    <t>RO-BR OTTAWA</t>
  </si>
  <si>
    <t>RO-BR GATINEAU</t>
  </si>
  <si>
    <t>RO-BR TORONTO</t>
  </si>
  <si>
    <t>RO-BR LONDON</t>
  </si>
  <si>
    <t>RO-BR THUNDER BAY</t>
  </si>
  <si>
    <t>RO-BR SUDBURY</t>
  </si>
  <si>
    <t>RO-BR KINGSTON</t>
  </si>
  <si>
    <t>RO-BR WINNIPEG</t>
  </si>
  <si>
    <t>RO-BR SASKATOON</t>
  </si>
  <si>
    <t>RO-BR REGINA</t>
  </si>
  <si>
    <t>RO-BR EDMONTON</t>
  </si>
  <si>
    <t>RO-BR CALGARY</t>
  </si>
  <si>
    <t>RO-BR VANCOUVER</t>
  </si>
  <si>
    <t>RO-BR VICTORIA</t>
  </si>
  <si>
    <t>RO-BR YELLOWKNIFE</t>
  </si>
  <si>
    <t>RO-BR WHITEHORSE</t>
  </si>
  <si>
    <t>RO-BR IQALUIT</t>
  </si>
  <si>
    <r>
      <t>EDUCATION-</t>
    </r>
    <r>
      <rPr>
        <sz val="11"/>
        <color theme="1"/>
        <rFont val="Calibri"/>
        <family val="2"/>
      </rPr>
      <t>ÉDUCATION NATIONALE</t>
    </r>
  </si>
  <si>
    <t>ADMIN, NPB-DIRECTION DNP</t>
  </si>
  <si>
    <t>PROGRAMS-PROGRAMMES</t>
  </si>
  <si>
    <t>SOCIAL JUSTICE FUND-LE FONDS DE JUSTICE SOCIALE</t>
  </si>
  <si>
    <r>
      <t>NEGOTIATIONS-N</t>
    </r>
    <r>
      <rPr>
        <sz val="10"/>
        <rFont val="Calibri"/>
        <family val="2"/>
      </rPr>
      <t>É</t>
    </r>
    <r>
      <rPr>
        <sz val="10"/>
        <rFont val="Arial"/>
        <family val="2"/>
      </rPr>
      <t>GOTIATIONS</t>
    </r>
  </si>
  <si>
    <t>ADMIN. COMMUNICATIONS, POLITICAL ACTION &amp; CAMPAIGNS-
COMMUNICATIONS, ACTION POLITIQUE ET CAMPAGNES</t>
  </si>
  <si>
    <t>COMMUNICATIONS</t>
  </si>
  <si>
    <t>LANGUAGE-SERVICES LINGUISTIQUES</t>
  </si>
  <si>
    <t>MAIL DISTRIBUTION &amp; COPY CENTRE-CENTRE DE DISTRIBUTION POSTALE ET REPROGRAPHIE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</si>
</sst>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409]mmmm\ d\,\ 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10"/>
      <name val="Calibri"/>
      <family val="2"/>
    </font>
    <font>
      <sz val="10"/>
      <color indexed="16"/>
      <name val="Arial"/>
      <family val="2"/>
    </font>
    <font>
      <i/>
      <sz val="11"/>
      <color theme="4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4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theme="4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44" fontId="3" fillId="0" borderId="0" xfId="1" applyFont="1" applyAlignment="1">
      <alignment horizontal="left" wrapText="1"/>
    </xf>
    <xf numFmtId="49" fontId="0" fillId="0" borderId="0" xfId="0" applyNumberFormat="1"/>
    <xf numFmtId="49" fontId="4" fillId="0" borderId="0" xfId="0" applyNumberFormat="1" applyFont="1"/>
    <xf numFmtId="49" fontId="0" fillId="0" borderId="7" xfId="0" applyNumberFormat="1" applyBorder="1"/>
    <xf numFmtId="49" fontId="5" fillId="0" borderId="0" xfId="0" applyNumberFormat="1" applyFont="1"/>
    <xf numFmtId="49" fontId="5" fillId="0" borderId="7" xfId="0" applyNumberFormat="1" applyFont="1" applyBorder="1"/>
    <xf numFmtId="49" fontId="0" fillId="0" borderId="0" xfId="0" quotePrefix="1" applyNumberFormat="1"/>
    <xf numFmtId="49" fontId="8" fillId="0" borderId="2" xfId="0" applyNumberFormat="1" applyFont="1" applyBorder="1"/>
    <xf numFmtId="49" fontId="8" fillId="0" borderId="0" xfId="0" quotePrefix="1" applyNumberFormat="1" applyFont="1"/>
    <xf numFmtId="49" fontId="8" fillId="0" borderId="7" xfId="0" quotePrefix="1" applyNumberFormat="1" applyFont="1" applyBorder="1"/>
    <xf numFmtId="49" fontId="0" fillId="0" borderId="7" xfId="0" quotePrefix="1" applyNumberFormat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/>
    <xf numFmtId="0" fontId="0" fillId="2" borderId="5" xfId="0" applyFill="1" applyBorder="1"/>
    <xf numFmtId="0" fontId="0" fillId="2" borderId="4" xfId="0" applyFill="1" applyBorder="1"/>
    <xf numFmtId="0" fontId="0" fillId="2" borderId="0" xfId="0" quotePrefix="1" applyFill="1"/>
    <xf numFmtId="0" fontId="0" fillId="2" borderId="6" xfId="0" applyFill="1" applyBorder="1"/>
    <xf numFmtId="0" fontId="0" fillId="2" borderId="7" xfId="0" applyFill="1" applyBorder="1"/>
    <xf numFmtId="0" fontId="10" fillId="0" borderId="0" xfId="0" applyFont="1" applyAlignment="1">
      <alignment wrapText="1"/>
    </xf>
    <xf numFmtId="0" fontId="11" fillId="0" borderId="10" xfId="0" applyFont="1" applyBorder="1" applyProtection="1">
      <protection locked="0"/>
    </xf>
    <xf numFmtId="0" fontId="12" fillId="0" borderId="0" xfId="0" applyFont="1"/>
    <xf numFmtId="0" fontId="13" fillId="0" borderId="10" xfId="0" applyFont="1" applyBorder="1" applyAlignment="1" applyProtection="1">
      <alignment horizontal="center" vertical="center" wrapText="1"/>
      <protection locked="0"/>
    </xf>
    <xf numFmtId="44" fontId="13" fillId="0" borderId="0" xfId="1" applyFont="1" applyAlignment="1">
      <alignment horizontal="left" wrapText="1"/>
    </xf>
    <xf numFmtId="0" fontId="12" fillId="2" borderId="4" xfId="0" applyFont="1" applyFill="1" applyBorder="1" applyAlignment="1">
      <alignment wrapText="1"/>
    </xf>
    <xf numFmtId="0" fontId="12" fillId="0" borderId="0" xfId="0" applyFont="1" applyAlignment="1">
      <alignment wrapText="1"/>
    </xf>
    <xf numFmtId="0" fontId="15" fillId="0" borderId="0" xfId="0" applyFont="1"/>
    <xf numFmtId="0" fontId="13" fillId="2" borderId="9" xfId="0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12" fillId="2" borderId="4" xfId="0" applyFont="1" applyFill="1" applyBorder="1" applyAlignment="1">
      <alignment vertical="center" wrapText="1"/>
    </xf>
    <xf numFmtId="44" fontId="12" fillId="2" borderId="0" xfId="1" applyFont="1" applyFill="1" applyAlignment="1">
      <alignment horizontal="center" vertical="center" wrapText="1"/>
    </xf>
    <xf numFmtId="0" fontId="11" fillId="0" borderId="11" xfId="0" applyFont="1" applyBorder="1" applyAlignment="1" applyProtection="1">
      <alignment wrapText="1"/>
      <protection locked="0"/>
    </xf>
    <xf numFmtId="0" fontId="2" fillId="0" borderId="0" xfId="0" applyFont="1" applyAlignment="1">
      <alignment horizontal="center" wrapText="1"/>
    </xf>
    <xf numFmtId="164" fontId="11" fillId="0" borderId="10" xfId="0" applyNumberFormat="1" applyFont="1" applyBorder="1" applyAlignment="1">
      <alignment horizontal="center"/>
    </xf>
    <xf numFmtId="0" fontId="11" fillId="0" borderId="10" xfId="0" applyFont="1" applyBorder="1" applyAlignment="1" applyProtection="1">
      <alignment horizontal="center"/>
      <protection locked="0"/>
    </xf>
    <xf numFmtId="0" fontId="9" fillId="0" borderId="10" xfId="0" applyFont="1" applyBorder="1" applyAlignment="1" applyProtection="1">
      <alignment horizontal="center"/>
      <protection locked="0"/>
    </xf>
    <xf numFmtId="0" fontId="11" fillId="0" borderId="10" xfId="0" applyFont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 applyProtection="1">
      <alignment vertical="center" wrapText="1"/>
      <protection locked="0"/>
    </xf>
    <xf numFmtId="0" fontId="12" fillId="0" borderId="0" xfId="0" applyFont="1" applyAlignment="1">
      <alignment horizontal="left" wrapText="1"/>
    </xf>
    <xf numFmtId="0" fontId="14" fillId="2" borderId="0" xfId="0" quotePrefix="1" applyFont="1" applyFill="1" applyAlignment="1">
      <alignment horizontal="center" vertical="center" wrapText="1"/>
    </xf>
    <xf numFmtId="0" fontId="14" fillId="2" borderId="5" xfId="0" quotePrefix="1" applyFont="1" applyFill="1" applyBorder="1" applyAlignment="1">
      <alignment horizontal="center" vertical="center" wrapText="1"/>
    </xf>
    <xf numFmtId="0" fontId="16" fillId="2" borderId="7" xfId="0" quotePrefix="1" applyFont="1" applyFill="1" applyBorder="1" applyAlignment="1">
      <alignment horizontal="left" wrapText="1"/>
    </xf>
    <xf numFmtId="0" fontId="16" fillId="2" borderId="8" xfId="0" quotePrefix="1" applyFont="1" applyFill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intranet.psac.com/app/ImageRepository/1/CreativeProductionServices/PSAC-AFPC-email-signature-EN-FR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330200</xdr:colOff>
      <xdr:row>1</xdr:row>
      <xdr:rowOff>35983</xdr:rowOff>
    </xdr:from>
    <xdr:to>
      <xdr:col>9</xdr:col>
      <xdr:colOff>641350</xdr:colOff>
      <xdr:row>3</xdr:row>
      <xdr:rowOff>128460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FB2DB7-DDAB-40EE-A9BB-2D1D89BDC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6750" y="220133"/>
          <a:ext cx="1593850" cy="10576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5ADCC-F8B1-40CE-A848-0330C247ED42}">
  <sheetPr>
    <pageSetUpPr fitToPage="1"/>
  </sheetPr>
  <dimension ref="A1:Z56"/>
  <sheetViews>
    <sheetView tabSelected="1" workbookViewId="0">
      <selection activeCell="B7" sqref="B7"/>
    </sheetView>
  </sheetViews>
  <sheetFormatPr defaultRowHeight="15" x14ac:dyDescent="0.25"/>
  <cols>
    <col min="1" max="1" width="30.5703125" customWidth="1"/>
    <col min="2" max="2" width="24.7109375" customWidth="1"/>
    <col min="3" max="3" width="9.85546875" customWidth="1"/>
    <col min="4" max="4" width="12.28515625" customWidth="1"/>
    <col min="6" max="6" width="11" bestFit="1" customWidth="1"/>
    <col min="10" max="10" width="11.140625" customWidth="1"/>
    <col min="19" max="21" width="8.7109375" hidden="1" customWidth="1"/>
    <col min="22" max="22" width="28.7109375" hidden="1" customWidth="1"/>
    <col min="23" max="23" width="16" hidden="1" customWidth="1"/>
    <col min="24" max="24" width="47.42578125" hidden="1" customWidth="1"/>
    <col min="25" max="25" width="67" hidden="1" customWidth="1"/>
    <col min="26" max="26" width="23.42578125" hidden="1" customWidth="1"/>
    <col min="27" max="28" width="8.7109375" customWidth="1"/>
  </cols>
  <sheetData>
    <row r="1" spans="1:26" ht="30" x14ac:dyDescent="0.25">
      <c r="T1">
        <v>0</v>
      </c>
      <c r="V1" t="s">
        <v>0</v>
      </c>
      <c r="W1">
        <v>800</v>
      </c>
      <c r="X1" s="2" t="s">
        <v>1</v>
      </c>
      <c r="Y1" t="s">
        <v>2</v>
      </c>
      <c r="Z1" s="5" t="s">
        <v>3</v>
      </c>
    </row>
    <row r="2" spans="1:26" ht="50.65" customHeight="1" x14ac:dyDescent="0.4">
      <c r="A2" s="38" t="s">
        <v>4</v>
      </c>
      <c r="B2" s="38"/>
      <c r="C2" s="38"/>
      <c r="D2" s="38"/>
      <c r="E2" s="38"/>
      <c r="F2" s="38"/>
      <c r="G2" s="38"/>
      <c r="H2" s="38"/>
      <c r="I2" s="38"/>
      <c r="J2" s="38"/>
      <c r="T2">
        <v>1</v>
      </c>
      <c r="V2" t="s">
        <v>5</v>
      </c>
      <c r="W2">
        <v>800</v>
      </c>
      <c r="X2" s="2" t="s">
        <v>1</v>
      </c>
      <c r="Y2" t="s">
        <v>6</v>
      </c>
      <c r="Z2" s="6" t="s">
        <v>7</v>
      </c>
    </row>
    <row r="3" spans="1:26" ht="25.7" customHeight="1" x14ac:dyDescent="0.4">
      <c r="B3" s="1"/>
      <c r="T3">
        <v>2</v>
      </c>
      <c r="V3" t="s">
        <v>8</v>
      </c>
      <c r="W3">
        <v>800</v>
      </c>
      <c r="X3" s="2" t="s">
        <v>1</v>
      </c>
      <c r="Y3" t="s">
        <v>9</v>
      </c>
      <c r="Z3" s="7" t="s">
        <v>10</v>
      </c>
    </row>
    <row r="4" spans="1:26" ht="30" x14ac:dyDescent="0.25">
      <c r="T4">
        <v>3</v>
      </c>
      <c r="V4" t="s">
        <v>11</v>
      </c>
      <c r="W4">
        <v>800</v>
      </c>
      <c r="X4" s="2" t="s">
        <v>1</v>
      </c>
      <c r="Y4" t="s">
        <v>12</v>
      </c>
      <c r="Z4" s="7" t="s">
        <v>13</v>
      </c>
    </row>
    <row r="5" spans="1:26" ht="45" x14ac:dyDescent="0.25">
      <c r="T5">
        <v>4</v>
      </c>
      <c r="V5" t="s">
        <v>14</v>
      </c>
      <c r="W5">
        <v>800</v>
      </c>
      <c r="X5" s="2" t="s">
        <v>15</v>
      </c>
      <c r="Y5" t="s">
        <v>16</v>
      </c>
      <c r="Z5" s="7" t="s">
        <v>17</v>
      </c>
    </row>
    <row r="6" spans="1:26" ht="45" x14ac:dyDescent="0.25">
      <c r="T6">
        <v>5</v>
      </c>
      <c r="V6" t="s">
        <v>18</v>
      </c>
      <c r="W6">
        <v>800</v>
      </c>
      <c r="X6" s="2" t="s">
        <v>15</v>
      </c>
      <c r="Y6" t="s">
        <v>19</v>
      </c>
      <c r="Z6" s="7" t="s">
        <v>20</v>
      </c>
    </row>
    <row r="7" spans="1:26" ht="72" customHeight="1" thickBot="1" x14ac:dyDescent="0.35">
      <c r="A7" s="24" t="s">
        <v>21</v>
      </c>
      <c r="B7" s="25"/>
      <c r="C7" s="26"/>
      <c r="D7" s="24" t="s">
        <v>22</v>
      </c>
      <c r="E7" s="43"/>
      <c r="F7" s="43"/>
      <c r="G7" s="43"/>
      <c r="H7" s="43"/>
      <c r="I7" s="43"/>
      <c r="J7" s="43"/>
      <c r="S7">
        <v>2022</v>
      </c>
      <c r="T7">
        <v>6</v>
      </c>
      <c r="V7" t="s">
        <v>23</v>
      </c>
      <c r="W7">
        <v>800</v>
      </c>
      <c r="X7" s="2" t="s">
        <v>15</v>
      </c>
      <c r="Y7" s="2" t="s">
        <v>24</v>
      </c>
      <c r="Z7" s="7" t="s">
        <v>25</v>
      </c>
    </row>
    <row r="8" spans="1:26" ht="50.25" customHeight="1" thickBot="1" x14ac:dyDescent="0.35">
      <c r="A8" s="24" t="s">
        <v>26</v>
      </c>
      <c r="B8" s="37"/>
      <c r="C8" s="26"/>
      <c r="D8" s="24" t="s">
        <v>27</v>
      </c>
      <c r="E8" s="42"/>
      <c r="F8" s="42"/>
      <c r="G8" s="42"/>
      <c r="H8" s="42"/>
      <c r="I8" s="42"/>
      <c r="J8" s="42"/>
      <c r="S8">
        <v>2023</v>
      </c>
      <c r="T8">
        <v>7</v>
      </c>
      <c r="V8" t="s">
        <v>28</v>
      </c>
      <c r="W8">
        <v>800</v>
      </c>
      <c r="X8" s="2" t="s">
        <v>15</v>
      </c>
      <c r="Y8" s="2" t="s">
        <v>29</v>
      </c>
      <c r="Z8" s="7" t="s">
        <v>30</v>
      </c>
    </row>
    <row r="9" spans="1:26" ht="45" x14ac:dyDescent="0.25">
      <c r="S9">
        <v>2024</v>
      </c>
      <c r="T9">
        <v>8</v>
      </c>
      <c r="V9" t="s">
        <v>31</v>
      </c>
      <c r="W9">
        <v>800</v>
      </c>
      <c r="X9" s="2" t="s">
        <v>32</v>
      </c>
      <c r="Z9" s="7" t="s">
        <v>33</v>
      </c>
    </row>
    <row r="10" spans="1:26" ht="67.5" customHeight="1" thickBot="1" x14ac:dyDescent="0.35">
      <c r="A10" s="44" t="s">
        <v>34</v>
      </c>
      <c r="B10" s="44"/>
      <c r="C10" s="27">
        <v>2022</v>
      </c>
      <c r="S10">
        <v>2025</v>
      </c>
      <c r="T10">
        <v>9</v>
      </c>
      <c r="V10" t="s">
        <v>35</v>
      </c>
      <c r="W10">
        <v>800</v>
      </c>
      <c r="X10" s="2" t="s">
        <v>32</v>
      </c>
      <c r="Z10" s="8" t="s">
        <v>36</v>
      </c>
    </row>
    <row r="11" spans="1:26" ht="30" x14ac:dyDescent="0.25">
      <c r="S11">
        <v>2026</v>
      </c>
      <c r="T11">
        <v>10</v>
      </c>
      <c r="V11" t="s">
        <v>37</v>
      </c>
      <c r="W11">
        <v>800</v>
      </c>
      <c r="X11" s="2" t="s">
        <v>38</v>
      </c>
      <c r="Z11" s="5" t="s">
        <v>39</v>
      </c>
    </row>
    <row r="12" spans="1:26" ht="38.25" customHeight="1" x14ac:dyDescent="0.3">
      <c r="A12" s="44" t="s">
        <v>40</v>
      </c>
      <c r="B12" s="44"/>
      <c r="D12" s="28" t="e">
        <f>ROUND(+B17/12*C17,2)</f>
        <v>#N/A</v>
      </c>
      <c r="E12" s="31" t="s">
        <v>41</v>
      </c>
      <c r="S12">
        <v>2027</v>
      </c>
      <c r="T12">
        <v>11</v>
      </c>
      <c r="V12" t="s">
        <v>42</v>
      </c>
      <c r="W12">
        <v>800</v>
      </c>
      <c r="X12" s="2" t="s">
        <v>1</v>
      </c>
      <c r="Z12" s="5" t="s">
        <v>43</v>
      </c>
    </row>
    <row r="13" spans="1:26" ht="29.25" customHeight="1" x14ac:dyDescent="0.25">
      <c r="A13" s="3"/>
      <c r="B13" s="3"/>
      <c r="C13" s="4"/>
      <c r="S13">
        <v>2028</v>
      </c>
      <c r="T13">
        <v>12</v>
      </c>
      <c r="V13" t="s">
        <v>44</v>
      </c>
      <c r="W13">
        <v>800</v>
      </c>
      <c r="X13" s="2" t="s">
        <v>1</v>
      </c>
      <c r="Z13" s="5" t="s">
        <v>45</v>
      </c>
    </row>
    <row r="14" spans="1:26" x14ac:dyDescent="0.25">
      <c r="A14" s="15"/>
      <c r="B14" s="16"/>
      <c r="C14" s="16"/>
      <c r="D14" s="16"/>
      <c r="E14" s="16"/>
      <c r="F14" s="16"/>
      <c r="G14" s="16"/>
      <c r="H14" s="16"/>
      <c r="I14" s="16"/>
      <c r="J14" s="17"/>
      <c r="S14">
        <v>2029</v>
      </c>
      <c r="Z14" s="9" t="s">
        <v>46</v>
      </c>
    </row>
    <row r="15" spans="1:26" ht="37.5" x14ac:dyDescent="0.3">
      <c r="A15" s="29" t="s">
        <v>47</v>
      </c>
      <c r="B15" s="18"/>
      <c r="C15" s="18"/>
      <c r="D15" s="18"/>
      <c r="E15" s="18"/>
      <c r="F15" s="18"/>
      <c r="G15" s="18"/>
      <c r="H15" s="18"/>
      <c r="I15" s="18"/>
      <c r="J15" s="19"/>
      <c r="S15" s="33">
        <v>2030</v>
      </c>
      <c r="Z15" t="s">
        <v>48</v>
      </c>
    </row>
    <row r="16" spans="1:26" ht="12.75" customHeight="1" x14ac:dyDescent="0.25">
      <c r="A16" s="20"/>
      <c r="B16" s="18"/>
      <c r="C16" s="18"/>
      <c r="D16" s="18"/>
      <c r="E16" s="18"/>
      <c r="F16" s="18"/>
      <c r="G16" s="18"/>
      <c r="H16" s="18"/>
      <c r="I16" s="18"/>
      <c r="J16" s="19"/>
      <c r="S16">
        <v>2031</v>
      </c>
      <c r="Z16" s="5" t="s">
        <v>49</v>
      </c>
    </row>
    <row r="17" spans="1:26" s="33" customFormat="1" ht="66.95" customHeight="1" thickBot="1" x14ac:dyDescent="0.3">
      <c r="A17" s="35" t="s">
        <v>50</v>
      </c>
      <c r="B17" s="36" t="e">
        <f>VLOOKUP(B8,V1:$W$13,2,FALSE)</f>
        <v>#N/A</v>
      </c>
      <c r="C17" s="32">
        <v>12</v>
      </c>
      <c r="D17" s="45" t="s">
        <v>51</v>
      </c>
      <c r="E17" s="45"/>
      <c r="F17" s="45"/>
      <c r="G17" s="45"/>
      <c r="H17" s="45"/>
      <c r="I17" s="45"/>
      <c r="J17" s="46"/>
      <c r="S17" s="33">
        <v>2032</v>
      </c>
      <c r="Z17" s="33" t="s">
        <v>52</v>
      </c>
    </row>
    <row r="18" spans="1:26" ht="15.75" thickTop="1" x14ac:dyDescent="0.25">
      <c r="A18" s="20"/>
      <c r="B18" s="18"/>
      <c r="C18" s="18"/>
      <c r="D18" s="21"/>
      <c r="E18" s="18"/>
      <c r="F18" s="18"/>
      <c r="G18" s="18"/>
      <c r="H18" s="18"/>
      <c r="I18" s="18"/>
      <c r="J18" s="19"/>
      <c r="Z18" s="34" t="s">
        <v>53</v>
      </c>
    </row>
    <row r="19" spans="1:26" ht="32.65" customHeight="1" x14ac:dyDescent="0.25">
      <c r="A19" s="22"/>
      <c r="B19" s="23"/>
      <c r="C19" s="23"/>
      <c r="D19" s="47" t="e">
        <f>VLOOKUP(B8,V1:$X$13,3,FALSE)</f>
        <v>#N/A</v>
      </c>
      <c r="E19" s="47"/>
      <c r="F19" s="47"/>
      <c r="G19" s="47"/>
      <c r="H19" s="47"/>
      <c r="I19" s="47"/>
      <c r="J19" s="48"/>
      <c r="Y19" s="10"/>
      <c r="Z19" s="8" t="s">
        <v>54</v>
      </c>
    </row>
    <row r="20" spans="1:26" x14ac:dyDescent="0.25">
      <c r="Y20" s="11"/>
      <c r="Z20" t="s">
        <v>55</v>
      </c>
    </row>
    <row r="21" spans="1:26" ht="38.25" thickBot="1" x14ac:dyDescent="0.35">
      <c r="A21" s="30" t="s">
        <v>56</v>
      </c>
      <c r="B21" s="41"/>
      <c r="C21" s="41"/>
      <c r="E21" s="26" t="s">
        <v>57</v>
      </c>
      <c r="F21" s="39">
        <f ca="1">TODAY()</f>
        <v>44902</v>
      </c>
      <c r="G21" s="39"/>
      <c r="H21" s="39"/>
      <c r="Y21" s="12"/>
      <c r="Z21" s="5" t="s">
        <v>58</v>
      </c>
    </row>
    <row r="22" spans="1:26" x14ac:dyDescent="0.25">
      <c r="Y22" s="13"/>
      <c r="Z22" s="5" t="s">
        <v>59</v>
      </c>
    </row>
    <row r="23" spans="1:26" x14ac:dyDescent="0.25">
      <c r="Y23" s="5"/>
      <c r="Z23" s="5" t="s">
        <v>60</v>
      </c>
    </row>
    <row r="24" spans="1:26" ht="38.25" thickBot="1" x14ac:dyDescent="0.35">
      <c r="A24" s="30" t="s">
        <v>61</v>
      </c>
      <c r="B24" s="40"/>
      <c r="C24" s="40"/>
      <c r="D24" s="26"/>
      <c r="E24" s="26" t="s">
        <v>57</v>
      </c>
      <c r="F24" s="40"/>
      <c r="G24" s="40"/>
      <c r="H24" s="40"/>
      <c r="Y24" s="5"/>
      <c r="Z24" s="5" t="s">
        <v>62</v>
      </c>
    </row>
    <row r="25" spans="1:26" x14ac:dyDescent="0.25">
      <c r="Y25" s="7"/>
      <c r="Z25" s="10" t="s">
        <v>63</v>
      </c>
    </row>
    <row r="26" spans="1:26" x14ac:dyDescent="0.25">
      <c r="Z26" s="10" t="s">
        <v>64</v>
      </c>
    </row>
    <row r="27" spans="1:26" x14ac:dyDescent="0.25">
      <c r="Z27" s="10" t="s">
        <v>65</v>
      </c>
    </row>
    <row r="28" spans="1:26" x14ac:dyDescent="0.25">
      <c r="Z28" s="10" t="s">
        <v>66</v>
      </c>
    </row>
    <row r="29" spans="1:26" x14ac:dyDescent="0.25">
      <c r="Z29" s="10" t="s">
        <v>67</v>
      </c>
    </row>
    <row r="30" spans="1:26" x14ac:dyDescent="0.25">
      <c r="Z30" s="14" t="s">
        <v>68</v>
      </c>
    </row>
    <row r="31" spans="1:26" x14ac:dyDescent="0.25">
      <c r="Z31" s="10" t="s">
        <v>69</v>
      </c>
    </row>
    <row r="32" spans="1:26" x14ac:dyDescent="0.25">
      <c r="Z32" s="7" t="s">
        <v>70</v>
      </c>
    </row>
    <row r="33" spans="25:26" x14ac:dyDescent="0.25">
      <c r="Z33" s="10" t="s">
        <v>71</v>
      </c>
    </row>
    <row r="34" spans="25:26" x14ac:dyDescent="0.25">
      <c r="Z34" s="10" t="s">
        <v>72</v>
      </c>
    </row>
    <row r="35" spans="25:26" x14ac:dyDescent="0.25">
      <c r="Z35" s="10" t="s">
        <v>73</v>
      </c>
    </row>
    <row r="36" spans="25:26" x14ac:dyDescent="0.25">
      <c r="Z36" s="5" t="s">
        <v>74</v>
      </c>
    </row>
    <row r="37" spans="25:26" x14ac:dyDescent="0.25">
      <c r="Z37" s="7" t="s">
        <v>75</v>
      </c>
    </row>
    <row r="38" spans="25:26" x14ac:dyDescent="0.25">
      <c r="Z38" s="5" t="s">
        <v>76</v>
      </c>
    </row>
    <row r="39" spans="25:26" x14ac:dyDescent="0.25">
      <c r="Z39" s="5" t="s">
        <v>77</v>
      </c>
    </row>
    <row r="40" spans="25:26" x14ac:dyDescent="0.25">
      <c r="Z40" s="5" t="s">
        <v>78</v>
      </c>
    </row>
    <row r="41" spans="25:26" x14ac:dyDescent="0.25">
      <c r="Z41" s="5" t="s">
        <v>79</v>
      </c>
    </row>
    <row r="42" spans="25:26" x14ac:dyDescent="0.25">
      <c r="Z42" s="5" t="s">
        <v>80</v>
      </c>
    </row>
    <row r="43" spans="25:26" x14ac:dyDescent="0.25">
      <c r="Z43" s="5" t="s">
        <v>81</v>
      </c>
    </row>
    <row r="44" spans="25:26" x14ac:dyDescent="0.25">
      <c r="Y44" s="5"/>
      <c r="Z44" s="7" t="s">
        <v>82</v>
      </c>
    </row>
    <row r="45" spans="25:26" x14ac:dyDescent="0.25">
      <c r="Y45" s="5"/>
      <c r="Z45" s="5" t="s">
        <v>83</v>
      </c>
    </row>
    <row r="46" spans="25:26" x14ac:dyDescent="0.25">
      <c r="Y46" s="7"/>
      <c r="Z46" s="5" t="s">
        <v>84</v>
      </c>
    </row>
    <row r="47" spans="25:26" x14ac:dyDescent="0.25">
      <c r="Z47" s="5" t="s">
        <v>85</v>
      </c>
    </row>
    <row r="48" spans="25:26" x14ac:dyDescent="0.25">
      <c r="Z48" s="7" t="s">
        <v>86</v>
      </c>
    </row>
    <row r="49" spans="25:26" x14ac:dyDescent="0.25">
      <c r="Z49" s="5" t="s">
        <v>87</v>
      </c>
    </row>
    <row r="50" spans="25:26" x14ac:dyDescent="0.25">
      <c r="Z50" s="5" t="s">
        <v>88</v>
      </c>
    </row>
    <row r="51" spans="25:26" x14ac:dyDescent="0.25">
      <c r="Z51" s="8" t="s">
        <v>89</v>
      </c>
    </row>
    <row r="52" spans="25:26" x14ac:dyDescent="0.25">
      <c r="Z52" s="9" t="s">
        <v>90</v>
      </c>
    </row>
    <row r="53" spans="25:26" x14ac:dyDescent="0.25">
      <c r="Z53" s="8" t="s">
        <v>91</v>
      </c>
    </row>
    <row r="54" spans="25:26" x14ac:dyDescent="0.25">
      <c r="Y54" s="5"/>
      <c r="Z54" s="8" t="s">
        <v>92</v>
      </c>
    </row>
    <row r="55" spans="25:26" x14ac:dyDescent="0.25">
      <c r="Y55" s="5"/>
      <c r="Z55" s="8" t="s">
        <v>93</v>
      </c>
    </row>
    <row r="56" spans="25:26" x14ac:dyDescent="0.25">
      <c r="Y56" s="7"/>
      <c r="Z56" s="8" t="s">
        <v>94</v>
      </c>
    </row>
  </sheetData>
  <sheetProtection algorithmName="SHA-512" hashValue="huAjlJ/pt7thTQwSLoDo/sqwFoV1L7mFSthjGUYtlPzOU07G0OGPtcrFOvpp4keOah46qekTQ2n57EYuq0FXqA==" saltValue="0wdXKWbSwAsCAyZ4kq3bPg==" spinCount="100000" sheet="1" selectLockedCells="1"/>
  <sortState xmlns:xlrd2="http://schemas.microsoft.com/office/spreadsheetml/2017/richdata2" ref="V1:V14">
    <sortCondition ref="V1:V14"/>
  </sortState>
  <mergeCells count="11">
    <mergeCell ref="A2:J2"/>
    <mergeCell ref="F21:H21"/>
    <mergeCell ref="F24:H24"/>
    <mergeCell ref="B21:C21"/>
    <mergeCell ref="B24:C24"/>
    <mergeCell ref="E8:J8"/>
    <mergeCell ref="E7:J7"/>
    <mergeCell ref="A10:B10"/>
    <mergeCell ref="A12:B12"/>
    <mergeCell ref="D17:J17"/>
    <mergeCell ref="D19:J19"/>
  </mergeCells>
  <dataValidations count="5">
    <dataValidation type="list" allowBlank="1" showInputMessage="1" showErrorMessage="1" sqref="E7:J7" xr:uid="{C1473F38-CDFA-40FD-8C8C-9F06287B4EB3}">
      <formula1>$Y$1:$Y$8</formula1>
    </dataValidation>
    <dataValidation type="list" allowBlank="1" showInputMessage="1" showErrorMessage="1" promptTitle="Months/Mois" prompt="Please select how many months eligible between January and December._x000a_S.v.p. sélectionnez le nombre de mois éligible entre janvier et décembre ." sqref="C17" xr:uid="{A0ED208A-5DD0-4CE8-B2BD-2BF50858D833}">
      <formula1>$T$1:$T$13</formula1>
    </dataValidation>
    <dataValidation type="list" allowBlank="1" showInputMessage="1" showErrorMessage="1" sqref="B8" xr:uid="{20F80257-4AF5-4B8D-80A5-B7BBB972EE78}">
      <formula1>$V$1:$V$13</formula1>
    </dataValidation>
    <dataValidation type="list" showInputMessage="1" showErrorMessage="1" errorTitle="Note" error="Please contact HR Pay to submit form for prior years._x000a__x000a_Veuillez contacter RH Paie pour soumettre le formulaire des années précédentes." promptTitle="Year - Année" sqref="C10" xr:uid="{1F7A909D-CFAA-42BB-ABC8-E617E13CA0BA}">
      <formula1>$S$7:$S$17</formula1>
    </dataValidation>
    <dataValidation type="list" allowBlank="1" showInputMessage="1" showErrorMessage="1" sqref="E8:J8" xr:uid="{37117BA4-93DC-40E9-B911-4BA78C48C30B}">
      <formula1>$Z$1:$Z$56</formula1>
    </dataValidation>
  </dataValidations>
  <pageMargins left="0.7" right="0.7" top="0.75" bottom="0.75" header="0.3" footer="0.3"/>
  <pageSetup scale="68" orientation="portrait" horizontalDpi="4294967294" verticalDpi="0" r:id="rId1"/>
  <headerFooter>
    <oddFooter xml:space="preserve">&amp;L&amp;Z&amp;F
Prepared by:  S Courchaine
Last updated:  July 13, 2021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Recreational Allowance</vt:lpstr>
      <vt:lpstr>'Recreational Allowance'!Print_Area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Sylvie Courchaine</dc:creator>
  <cp:keywords/>
  <dc:description/>
  <cp:lastModifiedBy>Luc Gour</cp:lastModifiedBy>
  <cp:revision/>
  <dcterms:created xsi:type="dcterms:W3CDTF">2020-07-24T13:24:43Z</dcterms:created>
  <dcterms:modified xsi:type="dcterms:W3CDTF">2022-12-07T14:24:10Z</dcterms:modified>
  <cp:category/>
  <cp:contentStatus/>
</cp:coreProperties>
</file>